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На сайт\"/>
    </mc:Choice>
  </mc:AlternateContent>
  <xr:revisionPtr revIDLastSave="0" documentId="13_ncr:1_{38F431CB-CC84-4C44-8F9F-AC31D70CC4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3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6" i="1"/>
  <c r="D20" i="1"/>
  <c r="D27" i="1" s="1"/>
  <c r="E19" i="1"/>
  <c r="E18" i="1"/>
  <c r="E17" i="1"/>
  <c r="C15" i="1" l="1"/>
  <c r="E22" i="1" l="1"/>
  <c r="F21" i="1"/>
  <c r="F26" i="1"/>
  <c r="E24" i="1"/>
  <c r="F24" i="1" s="1"/>
  <c r="F22" i="1" l="1"/>
  <c r="F20" i="1"/>
  <c r="E25" i="1"/>
  <c r="F19" i="1"/>
  <c r="F18" i="1"/>
  <c r="F17" i="1"/>
  <c r="F25" i="1" l="1"/>
  <c r="E23" i="1"/>
  <c r="F23" i="1" l="1"/>
  <c r="E27" i="1"/>
  <c r="B27" i="1"/>
  <c r="C27" i="1" l="1"/>
  <c r="F15" i="1" l="1"/>
  <c r="D15" i="1" l="1"/>
  <c r="B15" i="1"/>
</calcChain>
</file>

<file path=xl/sharedStrings.xml><?xml version="1.0" encoding="utf-8"?>
<sst xmlns="http://schemas.openxmlformats.org/spreadsheetml/2006/main" count="40" uniqueCount="31">
  <si>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</si>
  <si>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</si>
  <si>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</si>
  <si>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</si>
  <si>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</si>
  <si>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</si>
  <si>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</si>
  <si>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Расходы:</t>
  </si>
  <si>
    <t>Аренда помещения</t>
  </si>
  <si>
    <t>Лицензии, ЭЦП, ПО</t>
  </si>
  <si>
    <t>Прочие</t>
  </si>
  <si>
    <t>В %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</si>
  <si>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</si>
  <si>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</si>
  <si>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</si>
  <si>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Расходы на служебные командировки</t>
  </si>
  <si>
    <t>Ассоциации арбитражных управляющих «Центр финансового оздоровления предприятий агропромышленного комплекса»</t>
  </si>
  <si>
    <t>Заработная плата и налоги с ФОТ административно-управляющего персонала (аппарата)</t>
  </si>
  <si>
    <t xml:space="preserve">Почтовые расходы, телефон, интернет, канцелярские расходы, содержание офисной техники, материалы </t>
  </si>
  <si>
    <t>Взносы в объединения саморегулируемых организаций арбитражных управляющих</t>
  </si>
  <si>
    <t>Представил: Директор ААУ «ЦФОП АПК»            _____________________   / А.И. Полонянкин /</t>
  </si>
  <si>
    <t>Доходы:</t>
  </si>
  <si>
    <t xml:space="preserve">Членские взносы арбитражных управляющих </t>
  </si>
  <si>
    <t>Аккредитационные взносы аккредитованных лиц</t>
  </si>
  <si>
    <t xml:space="preserve">Итого доходов </t>
  </si>
  <si>
    <t>Итого расходов</t>
  </si>
  <si>
    <t>Отчет о результатах финансово-хозяйственной деятельности</t>
  </si>
  <si>
    <t>Утвержден Общим собранием членов ААУ «ЦФОП АПК»</t>
  </si>
  <si>
    <t>Услуги аутсорсинга, услуги по аккредитации лиц и прочие</t>
  </si>
  <si>
    <t>за 2024 год</t>
  </si>
  <si>
    <t>"25"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</si>
</sst>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A6" sqref="A6:F6"/>
    </sheetView>
  </sheetViews>
  <sheetFormatPr defaultRowHeight="14.5" x14ac:dyDescent="0.3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 x14ac:dyDescent="0.35">
      <c r="A1" s="17" t="s">
        <v>26</v>
      </c>
      <c r="B1" s="17"/>
      <c r="C1" s="17"/>
      <c r="D1" s="17"/>
      <c r="E1" s="17"/>
      <c r="F1" s="17"/>
    </row>
    <row r="2" spans="1:6" ht="15" customHeight="1" x14ac:dyDescent="0.35">
      <c r="A2" s="18" t="s">
        <v>16</v>
      </c>
      <c r="B2" s="18"/>
      <c r="C2" s="18"/>
      <c r="D2" s="18"/>
      <c r="E2" s="18"/>
      <c r="F2" s="18"/>
    </row>
    <row r="3" spans="1:6" x14ac:dyDescent="0.35">
      <c r="A3" s="17" t="s">
        <v>29</v>
      </c>
      <c r="B3" s="17"/>
      <c r="C3" s="17"/>
      <c r="D3" s="17"/>
      <c r="E3" s="17"/>
      <c r="F3" s="17"/>
    </row>
    <row r="4" spans="1:6" x14ac:dyDescent="0.35">
      <c r="A4" s="19"/>
      <c r="B4" s="19"/>
      <c r="C4" s="19"/>
      <c r="D4" s="19"/>
      <c r="E4" s="19"/>
      <c r="F4" s="19"/>
    </row>
    <row r="5" spans="1:6" x14ac:dyDescent="0.35">
      <c r="A5" s="21" t="s">
        <v>27</v>
      </c>
      <c r="B5" s="22"/>
      <c r="C5" s="22"/>
      <c r="D5" s="22"/>
      <c r="E5" s="22"/>
      <c r="F5" s="22"/>
    </row>
    <row r="6" spans="1:6" x14ac:dyDescent="0.35">
      <c r="A6" s="20" t="s">
        <v>30</v>
      </c>
      <c r="B6" s="20"/>
      <c r="C6" s="20"/>
      <c r="D6" s="20"/>
      <c r="E6" s="20"/>
      <c r="F6" s="20"/>
    </row>
    <row r="7" spans="1:6" x14ac:dyDescent="0.35">
      <c r="A7" s="1"/>
    </row>
    <row r="8" spans="1:6" ht="20.149999999999999" customHeight="1" x14ac:dyDescent="0.35">
      <c r="A8" s="14" t="s">
        <v>0</v>
      </c>
      <c r="B8" s="14" t="s">
        <v>1</v>
      </c>
      <c r="C8" s="14" t="s">
        <v>2</v>
      </c>
      <c r="D8" s="14" t="s">
        <v>3</v>
      </c>
      <c r="E8" s="14"/>
      <c r="F8" s="14"/>
    </row>
    <row r="9" spans="1:6" ht="20.149999999999999" customHeight="1" x14ac:dyDescent="0.35">
      <c r="A9" s="14"/>
      <c r="B9" s="14"/>
      <c r="C9" s="14"/>
      <c r="D9" s="14" t="s">
        <v>4</v>
      </c>
      <c r="E9" s="14"/>
      <c r="F9" s="14" t="s">
        <v>11</v>
      </c>
    </row>
    <row r="10" spans="1:6" ht="20.149999999999999" customHeight="1" x14ac:dyDescent="0.35">
      <c r="A10" s="14"/>
      <c r="B10" s="14"/>
      <c r="C10" s="14"/>
      <c r="D10" s="15" t="s">
        <v>12</v>
      </c>
      <c r="E10" s="16" t="s">
        <v>5</v>
      </c>
      <c r="F10" s="14"/>
    </row>
    <row r="11" spans="1:6" ht="20.149999999999999" customHeight="1" x14ac:dyDescent="0.35">
      <c r="A11" s="14"/>
      <c r="B11" s="14"/>
      <c r="C11" s="14"/>
      <c r="D11" s="15"/>
      <c r="E11" s="16"/>
      <c r="F11" s="14"/>
    </row>
    <row r="12" spans="1:6" ht="20.149999999999999" customHeight="1" x14ac:dyDescent="0.35">
      <c r="A12" s="2" t="s">
        <v>21</v>
      </c>
      <c r="B12" s="3"/>
      <c r="C12" s="3"/>
      <c r="D12" s="3"/>
      <c r="E12" s="3"/>
      <c r="F12" s="4"/>
    </row>
    <row r="13" spans="1:6" ht="20.149999999999999" customHeight="1" x14ac:dyDescent="0.35">
      <c r="A13" s="5" t="s">
        <v>22</v>
      </c>
      <c r="B13" s="6">
        <v>62787</v>
      </c>
      <c r="C13" s="6">
        <v>75162</v>
      </c>
      <c r="D13" s="6" t="s">
        <v>6</v>
      </c>
      <c r="E13" s="6" t="s">
        <v>6</v>
      </c>
      <c r="F13" s="7" t="s">
        <v>6</v>
      </c>
    </row>
    <row r="14" spans="1:6" ht="20.149999999999999" customHeight="1" x14ac:dyDescent="0.35">
      <c r="A14" s="8" t="s">
        <v>23</v>
      </c>
      <c r="B14" s="6">
        <v>39745</v>
      </c>
      <c r="C14" s="6">
        <v>36079</v>
      </c>
      <c r="D14" s="6" t="s">
        <v>6</v>
      </c>
      <c r="E14" s="6" t="s">
        <v>6</v>
      </c>
      <c r="F14" s="7"/>
    </row>
    <row r="15" spans="1:6" ht="20.149999999999999" customHeight="1" x14ac:dyDescent="0.35">
      <c r="A15" s="9" t="s">
        <v>24</v>
      </c>
      <c r="B15" s="10">
        <f>SUM(B13:B14)</f>
        <v>102532</v>
      </c>
      <c r="C15" s="10">
        <f>SUM(C13:C14)</f>
        <v>111241</v>
      </c>
      <c r="D15" s="10" t="str">
        <f>D13</f>
        <v>-</v>
      </c>
      <c r="E15" s="10" t="s">
        <v>6</v>
      </c>
      <c r="F15" s="11" t="str">
        <f>F13</f>
        <v>-</v>
      </c>
    </row>
    <row r="16" spans="1:6" ht="20.149999999999999" customHeight="1" x14ac:dyDescent="0.35">
      <c r="A16" s="2" t="s">
        <v>7</v>
      </c>
      <c r="B16" s="3" t="s">
        <v>6</v>
      </c>
      <c r="C16" s="3"/>
      <c r="D16" s="3" t="s">
        <v>6</v>
      </c>
      <c r="E16" s="3" t="s">
        <v>6</v>
      </c>
      <c r="F16" s="4" t="s">
        <v>6</v>
      </c>
    </row>
    <row r="17" spans="1:6" ht="27.75" customHeight="1" x14ac:dyDescent="0.35">
      <c r="A17" s="8" t="s">
        <v>17</v>
      </c>
      <c r="B17" s="6">
        <v>4500</v>
      </c>
      <c r="C17" s="12">
        <v>3218.08</v>
      </c>
      <c r="D17" s="6"/>
      <c r="E17" s="6">
        <f>B17-C17</f>
        <v>1281.92</v>
      </c>
      <c r="F17" s="7">
        <f>E17/B17</f>
        <v>0.28487111111111113</v>
      </c>
    </row>
    <row r="18" spans="1:6" ht="27.75" customHeight="1" x14ac:dyDescent="0.35">
      <c r="A18" s="8" t="s">
        <v>15</v>
      </c>
      <c r="B18" s="6">
        <v>500</v>
      </c>
      <c r="C18" s="12">
        <v>86.38</v>
      </c>
      <c r="D18" s="6"/>
      <c r="E18" s="6">
        <f>B18-C18</f>
        <v>413.62</v>
      </c>
      <c r="F18" s="7">
        <f>E18/B18</f>
        <v>0.82723999999999998</v>
      </c>
    </row>
    <row r="19" spans="1:6" ht="27.75" customHeight="1" x14ac:dyDescent="0.35">
      <c r="A19" s="8" t="s">
        <v>18</v>
      </c>
      <c r="B19" s="6">
        <v>6200</v>
      </c>
      <c r="C19" s="12">
        <v>1952.61</v>
      </c>
      <c r="D19" s="6"/>
      <c r="E19" s="6">
        <f>B19-C19</f>
        <v>4247.3900000000003</v>
      </c>
      <c r="F19" s="7">
        <f>E19/B19</f>
        <v>0.68506290322580654</v>
      </c>
    </row>
    <row r="20" spans="1:6" ht="20.149999999999999" customHeight="1" x14ac:dyDescent="0.35">
      <c r="A20" s="8" t="s">
        <v>8</v>
      </c>
      <c r="B20" s="6">
        <v>3300</v>
      </c>
      <c r="C20" s="12">
        <v>4800</v>
      </c>
      <c r="D20" s="6">
        <f>B20-C20</f>
        <v>-1500</v>
      </c>
      <c r="E20" s="6"/>
      <c r="F20" s="7">
        <f>D20/B20</f>
        <v>-0.45454545454545453</v>
      </c>
    </row>
    <row r="21" spans="1:6" ht="20.149999999999999" customHeight="1" x14ac:dyDescent="0.35">
      <c r="A21" s="8" t="s">
        <v>13</v>
      </c>
      <c r="B21" s="6">
        <v>650</v>
      </c>
      <c r="C21" s="12">
        <v>543.24</v>
      </c>
      <c r="D21" s="6"/>
      <c r="E21" s="6">
        <f>B21-C21</f>
        <v>106.75999999999999</v>
      </c>
      <c r="F21" s="7">
        <f>D21/B21</f>
        <v>0</v>
      </c>
    </row>
    <row r="22" spans="1:6" ht="30" customHeight="1" x14ac:dyDescent="0.35">
      <c r="A22" s="8" t="s">
        <v>19</v>
      </c>
      <c r="B22" s="6">
        <v>500</v>
      </c>
      <c r="C22" s="12">
        <v>343.6</v>
      </c>
      <c r="D22" s="6"/>
      <c r="E22" s="6">
        <f t="shared" ref="E22" si="0">B22-C22</f>
        <v>156.39999999999998</v>
      </c>
      <c r="F22" s="7">
        <f t="shared" ref="F22:F25" si="1">E22/B22</f>
        <v>0.31279999999999997</v>
      </c>
    </row>
    <row r="23" spans="1:6" ht="20.149999999999999" customHeight="1" x14ac:dyDescent="0.35">
      <c r="A23" s="8" t="s">
        <v>9</v>
      </c>
      <c r="B23" s="6">
        <v>500</v>
      </c>
      <c r="C23" s="12">
        <v>184.57</v>
      </c>
      <c r="D23" s="6"/>
      <c r="E23" s="6">
        <f>B23-C23</f>
        <v>315.43</v>
      </c>
      <c r="F23" s="7">
        <f t="shared" si="1"/>
        <v>0.63085999999999998</v>
      </c>
    </row>
    <row r="24" spans="1:6" ht="18" customHeight="1" x14ac:dyDescent="0.35">
      <c r="A24" s="8" t="s">
        <v>28</v>
      </c>
      <c r="B24" s="6">
        <v>82385</v>
      </c>
      <c r="C24" s="12">
        <v>60737.33</v>
      </c>
      <c r="D24" s="6"/>
      <c r="E24" s="6">
        <f>B24-C24</f>
        <v>21647.67</v>
      </c>
      <c r="F24" s="7">
        <f t="shared" si="1"/>
        <v>0.26276227468592583</v>
      </c>
    </row>
    <row r="25" spans="1:6" ht="20.149999999999999" customHeight="1" x14ac:dyDescent="0.35">
      <c r="A25" s="8" t="s">
        <v>14</v>
      </c>
      <c r="B25" s="6">
        <v>500</v>
      </c>
      <c r="C25" s="12">
        <v>146.78</v>
      </c>
      <c r="D25" s="6"/>
      <c r="E25" s="6">
        <f>B25-C25</f>
        <v>353.22</v>
      </c>
      <c r="F25" s="7">
        <f t="shared" si="1"/>
        <v>0.70644000000000007</v>
      </c>
    </row>
    <row r="26" spans="1:6" ht="20.149999999999999" customHeight="1" x14ac:dyDescent="0.35">
      <c r="A26" s="8" t="s">
        <v>10</v>
      </c>
      <c r="B26" s="6">
        <v>3497</v>
      </c>
      <c r="C26" s="12">
        <v>4290.7700000000004</v>
      </c>
      <c r="D26" s="6">
        <f>B26-C26</f>
        <v>-793.77000000000044</v>
      </c>
      <c r="E26" s="6"/>
      <c r="F26" s="7">
        <f>D26/B26</f>
        <v>-0.2269859879897056</v>
      </c>
    </row>
    <row r="27" spans="1:6" ht="20.149999999999999" customHeight="1" x14ac:dyDescent="0.35">
      <c r="A27" s="8" t="s">
        <v>25</v>
      </c>
      <c r="B27" s="10">
        <f>SUM(B17:B26)</f>
        <v>102532</v>
      </c>
      <c r="C27" s="10">
        <f>SUM(C17:C26)</f>
        <v>76303.360000000001</v>
      </c>
      <c r="D27" s="6">
        <f>SUM(D20:D26)</f>
        <v>-2293.7700000000004</v>
      </c>
      <c r="E27" s="6">
        <f>SUM(E17:E26)</f>
        <v>28522.41</v>
      </c>
      <c r="F27" s="7"/>
    </row>
    <row r="30" spans="1:6" x14ac:dyDescent="0.35">
      <c r="A30" s="13" t="s">
        <v>20</v>
      </c>
      <c r="B30" s="13"/>
      <c r="C30" s="13"/>
      <c r="D30" s="13"/>
      <c r="E30" s="13"/>
      <c r="F30" s="13"/>
    </row>
  </sheetData>
  <mergeCells count="15">
    <mergeCell ref="A1:F1"/>
    <mergeCell ref="A2:F2"/>
    <mergeCell ref="A3:F3"/>
    <mergeCell ref="A4:F4"/>
    <mergeCell ref="A6:F6"/>
    <mergeCell ref="A5:F5"/>
    <mergeCell ref="A30:F30"/>
    <mergeCell ref="A8:A11"/>
    <mergeCell ref="B8:B11"/>
    <mergeCell ref="C8:C11"/>
    <mergeCell ref="D8:F8"/>
    <mergeCell ref="D9:E9"/>
    <mergeCell ref="F9:F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Sro Partnerapk</cp:lastModifiedBy>
  <cp:lastPrinted>2025-04-15T13:44:26Z</cp:lastPrinted>
  <dcterms:created xsi:type="dcterms:W3CDTF">2016-12-20T08:34:37Z</dcterms:created>
  <dcterms:modified xsi:type="dcterms:W3CDTF">2025-04-25T17:14:50Z</dcterms:modified>
</cp:coreProperties>
</file>